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<sst xmlns="http://schemas.openxmlformats.org/spreadsheetml/2006/main" count="36" uniqueCount="31">
  <si>
    <t xml:space="preserve">vermogen te investeren: </t>
  </si>
  <si>
    <t>EURO &lt;- pas dit veld aan</t>
  </si>
  <si>
    <t xml:space="preserve">versie: </t>
  </si>
  <si>
    <t>v0.9</t>
  </si>
  <si>
    <t xml:space="preserve">datum: </t>
  </si>
  <si>
    <t>2025-12-17</t>
  </si>
  <si>
    <t xml:space="preserve">laatste run: </t>
  </si>
  <si>
    <t>18:25</t>
  </si>
  <si>
    <t>fonds</t>
  </si>
  <si>
    <t>koers</t>
  </si>
  <si>
    <t>valuta</t>
  </si>
  <si>
    <t>-</t>
  </si>
  <si>
    <t>PFDK PORTFOLIO</t>
  </si>
  <si>
    <t>perc.</t>
  </si>
  <si>
    <t>aantal</t>
  </si>
  <si>
    <t>HOCHTIEF Aktiengesellschaft (hot)</t>
  </si>
  <si>
    <t>318,2</t>
  </si>
  <si>
    <t>eur</t>
  </si>
  <si>
    <t>Celestica (cls)</t>
  </si>
  <si>
    <t>274,08</t>
  </si>
  <si>
    <t>usd</t>
  </si>
  <si>
    <t>Google (goog)</t>
  </si>
  <si>
    <t>301,6</t>
  </si>
  <si>
    <t>Iberdrola (ibe)</t>
  </si>
  <si>
    <t>17,94</t>
  </si>
  <si>
    <t>Lam Research Corporation (lrcx)</t>
  </si>
  <si>
    <t>157,22</t>
  </si>
  <si>
    <t>Erste Group Bank (ebs)</t>
  </si>
  <si>
    <t>99,15</t>
  </si>
  <si>
    <t>Comfort Systems (fix)</t>
  </si>
  <si>
    <t>906,91</t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</si>
</sst>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FFFF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80808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/>
    <xf numFmtId="1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/>
  </sheetViews>
  <sheetFormatPr defaultRowHeight="15"/>
  <cols>
    <col min="1" max="1" width="31.42578125" bestFit="1" customWidth="1"/>
    <col min="2" max="2" width="20.7109375" customWidth="1"/>
    <col min="3" max="3" width="22.140625" bestFit="1" customWidth="1"/>
    <col min="4" max="4" width="1.7109375" bestFit="1" customWidth="1"/>
    <col min="5" max="5" width="16" bestFit="1" customWidth="1"/>
    <col min="6" max="6" width="6.42578125" bestFit="1" customWidth="1"/>
  </cols>
  <sheetData>
    <row r="1" spans="1:6">
      <c r="A1" s="1" t="s">
        <v>0</v>
      </c>
      <c r="B1" s="2">
        <v>10000</v>
      </c>
      <c r="C1" s="3" t="s">
        <v>1</v>
      </c>
    </row>
    <row r="3" spans="1:6">
      <c r="A3" s="1" t="s">
        <v>2</v>
      </c>
      <c r="B3" s="3" t="s">
        <v>3</v>
      </c>
    </row>
    <row r="4" spans="1:6">
      <c r="A4" s="1" t="s">
        <v>4</v>
      </c>
      <c r="B4" s="3" t="s">
        <v>5</v>
      </c>
    </row>
    <row r="5" spans="1:6">
      <c r="A5" s="1" t="s">
        <v>6</v>
      </c>
      <c r="B5" s="3" t="s">
        <v>7</v>
      </c>
    </row>
    <row r="6" spans="1:6">
      <c r="E6" s="1" t="s">
        <v>12</v>
      </c>
    </row>
    <row r="7" spans="1:6">
      <c r="A7" s="1" t="s">
        <v>8</v>
      </c>
      <c r="B7" s="1" t="s">
        <v>9</v>
      </c>
      <c r="C7" s="1" t="s">
        <v>10</v>
      </c>
      <c r="D7" s="1" t="s">
        <v>11</v>
      </c>
      <c r="E7" s="1" t="s">
        <v>13</v>
      </c>
      <c r="F7" s="1" t="s">
        <v>14</v>
      </c>
    </row>
    <row r="8" spans="1:6">
      <c r="A8" t="s">
        <v>15</v>
      </c>
      <c r="B8" s="4" t="s">
        <v>16</v>
      </c>
      <c r="C8" s="5" t="s">
        <v>17</v>
      </c>
      <c r="E8" s="6">
        <v>0.333</v>
      </c>
      <c r="F8" s="7">
        <f>ROUND(($B1*E8/(318.2*1)),1)</f>
        <v>0</v>
      </c>
    </row>
    <row r="9" spans="1:6">
      <c r="A9" t="s">
        <v>18</v>
      </c>
      <c r="B9" s="4" t="s">
        <v>19</v>
      </c>
      <c r="C9" s="5" t="s">
        <v>20</v>
      </c>
      <c r="E9" s="6">
        <v>0.167</v>
      </c>
      <c r="F9" s="7">
        <f>ROUND(($B1*E9/(274.08*0.8506999917856813)),1)</f>
        <v>0</v>
      </c>
    </row>
    <row r="10" spans="1:6">
      <c r="A10" t="s">
        <v>21</v>
      </c>
      <c r="B10" s="4" t="s">
        <v>22</v>
      </c>
      <c r="C10" s="5" t="s">
        <v>20</v>
      </c>
      <c r="E10" s="6">
        <v>0.167</v>
      </c>
      <c r="F10" s="7">
        <f>ROUND(($B1*E10/(301.6*0.8506999917856813)),1)</f>
        <v>0</v>
      </c>
    </row>
    <row r="11" spans="1:6">
      <c r="A11" t="s">
        <v>23</v>
      </c>
      <c r="B11" s="4" t="s">
        <v>24</v>
      </c>
      <c r="C11" s="5" t="s">
        <v>17</v>
      </c>
      <c r="E11" s="6">
        <v>0.111</v>
      </c>
      <c r="F11" s="7">
        <f>ROUND(($B1*E11/(17.94*1)),1)</f>
        <v>0</v>
      </c>
    </row>
    <row r="12" spans="1:6">
      <c r="A12" t="s">
        <v>25</v>
      </c>
      <c r="B12" s="4" t="s">
        <v>26</v>
      </c>
      <c r="C12" s="5" t="s">
        <v>20</v>
      </c>
      <c r="E12" s="6">
        <v>0.111</v>
      </c>
      <c r="F12" s="7">
        <f>ROUND(($B1*E12/(157.22*0.8506999917856813)),1)</f>
        <v>0</v>
      </c>
    </row>
    <row r="13" spans="1:6">
      <c r="A13" t="s">
        <v>27</v>
      </c>
      <c r="B13" s="4" t="s">
        <v>28</v>
      </c>
      <c r="C13" s="5" t="s">
        <v>17</v>
      </c>
      <c r="E13" s="6">
        <v>0.056</v>
      </c>
      <c r="F13" s="7">
        <f>ROUND(($B1*E13/(99.15*1)),1)</f>
        <v>0</v>
      </c>
    </row>
    <row r="14" spans="1:6">
      <c r="A14" t="s">
        <v>29</v>
      </c>
      <c r="B14" s="4" t="s">
        <v>30</v>
      </c>
      <c r="C14" s="5" t="s">
        <v>20</v>
      </c>
      <c r="E14" s="6">
        <v>0.056</v>
      </c>
      <c r="F14" s="7">
        <f>ROUND(($B1*E14/(906.91*0.8506999917856813)),1)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2025-12-17T17:25:32Z</dcterms:created>
  <dcterms:modified xsi:type="dcterms:W3CDTF">2025-12-17T17:25:32Z</dcterms:modified>
</cp:coreProperties>
</file>